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72F\share\共有\02社労士業務\01：労務管理\"/>
    </mc:Choice>
  </mc:AlternateContent>
  <bookViews>
    <workbookView xWindow="360" yWindow="105" windowWidth="20730" windowHeight="11760"/>
  </bookViews>
  <sheets>
    <sheet name="末日締" sheetId="6" r:id="rId1"/>
    <sheet name="15日締" sheetId="5" r:id="rId2"/>
  </sheets>
  <definedNames>
    <definedName name="_xlnm.Print_Area" localSheetId="1">'15日締'!$A$1:$L$38</definedName>
    <definedName name="_xlnm.Print_Area" localSheetId="0">末日締!$A$1:$L$38</definedName>
  </definedNames>
  <calcPr calcId="152511"/>
</workbook>
</file>

<file path=xl/calcChain.xml><?xml version="1.0" encoding="utf-8"?>
<calcChain xmlns="http://schemas.openxmlformats.org/spreadsheetml/2006/main">
  <c r="B5" i="6" l="1"/>
  <c r="B6" i="6" s="1"/>
  <c r="J38" i="6"/>
  <c r="B38" i="6"/>
  <c r="G35" i="6"/>
  <c r="H35" i="6" s="1"/>
  <c r="H34" i="6"/>
  <c r="G34" i="6"/>
  <c r="I34" i="6" s="1"/>
  <c r="G33" i="6"/>
  <c r="I33" i="6" s="1"/>
  <c r="G32" i="6"/>
  <c r="I32" i="6" s="1"/>
  <c r="G31" i="6"/>
  <c r="H31" i="6" s="1"/>
  <c r="G30" i="6"/>
  <c r="I30" i="6" s="1"/>
  <c r="I29" i="6"/>
  <c r="H29" i="6"/>
  <c r="G29" i="6"/>
  <c r="G28" i="6"/>
  <c r="I28" i="6" s="1"/>
  <c r="G27" i="6"/>
  <c r="H27" i="6" s="1"/>
  <c r="G26" i="6"/>
  <c r="H26" i="6" s="1"/>
  <c r="I25" i="6"/>
  <c r="H25" i="6"/>
  <c r="G25" i="6"/>
  <c r="G24" i="6"/>
  <c r="I24" i="6" s="1"/>
  <c r="G23" i="6"/>
  <c r="H23" i="6" s="1"/>
  <c r="G22" i="6"/>
  <c r="H22" i="6" s="1"/>
  <c r="I21" i="6"/>
  <c r="H21" i="6"/>
  <c r="G21" i="6"/>
  <c r="G20" i="6"/>
  <c r="I20" i="6" s="1"/>
  <c r="G19" i="6"/>
  <c r="H19" i="6" s="1"/>
  <c r="G18" i="6"/>
  <c r="I18" i="6" s="1"/>
  <c r="I17" i="6"/>
  <c r="G17" i="6"/>
  <c r="H17" i="6" s="1"/>
  <c r="I16" i="6"/>
  <c r="H16" i="6"/>
  <c r="G16" i="6"/>
  <c r="G15" i="6"/>
  <c r="H15" i="6" s="1"/>
  <c r="G14" i="6"/>
  <c r="I14" i="6" s="1"/>
  <c r="G13" i="6"/>
  <c r="I13" i="6" s="1"/>
  <c r="I12" i="6"/>
  <c r="G12" i="6"/>
  <c r="H12" i="6" s="1"/>
  <c r="G11" i="6"/>
  <c r="H11" i="6" s="1"/>
  <c r="H10" i="6"/>
  <c r="G10" i="6"/>
  <c r="I10" i="6" s="1"/>
  <c r="G9" i="6"/>
  <c r="I9" i="6" s="1"/>
  <c r="G8" i="6"/>
  <c r="I8" i="6" s="1"/>
  <c r="G7" i="6"/>
  <c r="H7" i="6" s="1"/>
  <c r="G6" i="6"/>
  <c r="I6" i="6" s="1"/>
  <c r="I5" i="6"/>
  <c r="H5" i="6"/>
  <c r="G5" i="6"/>
  <c r="J38" i="5"/>
  <c r="B38" i="5"/>
  <c r="G35" i="5"/>
  <c r="I35" i="5" s="1"/>
  <c r="G34" i="5"/>
  <c r="H34" i="5" s="1"/>
  <c r="G33" i="5"/>
  <c r="I33" i="5" s="1"/>
  <c r="G32" i="5"/>
  <c r="H32" i="5" s="1"/>
  <c r="G31" i="5"/>
  <c r="I31" i="5" s="1"/>
  <c r="G30" i="5"/>
  <c r="H30" i="5" s="1"/>
  <c r="G29" i="5"/>
  <c r="I29" i="5" s="1"/>
  <c r="G28" i="5"/>
  <c r="H28" i="5" s="1"/>
  <c r="G27" i="5"/>
  <c r="I27" i="5" s="1"/>
  <c r="G26" i="5"/>
  <c r="H26" i="5" s="1"/>
  <c r="G25" i="5"/>
  <c r="I25" i="5" s="1"/>
  <c r="G24" i="5"/>
  <c r="H24" i="5" s="1"/>
  <c r="G23" i="5"/>
  <c r="I23" i="5" s="1"/>
  <c r="G22" i="5"/>
  <c r="H22" i="5" s="1"/>
  <c r="G21" i="5"/>
  <c r="I21" i="5" s="1"/>
  <c r="B21" i="5"/>
  <c r="B22" i="5" s="1"/>
  <c r="B23" i="5" s="1"/>
  <c r="G20" i="5"/>
  <c r="H20" i="5" s="1"/>
  <c r="G19" i="5"/>
  <c r="I19" i="5" s="1"/>
  <c r="G18" i="5"/>
  <c r="H18" i="5" s="1"/>
  <c r="G17" i="5"/>
  <c r="I17" i="5" s="1"/>
  <c r="G16" i="5"/>
  <c r="H16" i="5" s="1"/>
  <c r="G15" i="5"/>
  <c r="I15" i="5" s="1"/>
  <c r="G14" i="5"/>
  <c r="H14" i="5" s="1"/>
  <c r="G13" i="5"/>
  <c r="I13" i="5" s="1"/>
  <c r="G12" i="5"/>
  <c r="H12" i="5" s="1"/>
  <c r="G11" i="5"/>
  <c r="I11" i="5" s="1"/>
  <c r="G10" i="5"/>
  <c r="H10" i="5" s="1"/>
  <c r="G9" i="5"/>
  <c r="I9" i="5" s="1"/>
  <c r="G8" i="5"/>
  <c r="H8" i="5" s="1"/>
  <c r="G7" i="5"/>
  <c r="I7" i="5" s="1"/>
  <c r="G6" i="5"/>
  <c r="H6" i="5" s="1"/>
  <c r="G5" i="5"/>
  <c r="H5" i="5" s="1"/>
  <c r="B5" i="5"/>
  <c r="C5" i="5" s="1"/>
  <c r="H9" i="6" l="1"/>
  <c r="H14" i="6"/>
  <c r="H20" i="6"/>
  <c r="H24" i="6"/>
  <c r="H28" i="6"/>
  <c r="H33" i="6"/>
  <c r="H8" i="6"/>
  <c r="H13" i="6"/>
  <c r="H18" i="6"/>
  <c r="H32" i="6"/>
  <c r="D38" i="6"/>
  <c r="H6" i="6"/>
  <c r="F38" i="6" s="1"/>
  <c r="H30" i="6"/>
  <c r="B7" i="6"/>
  <c r="C6" i="6"/>
  <c r="I7" i="6"/>
  <c r="I15" i="6"/>
  <c r="I23" i="6"/>
  <c r="I27" i="6"/>
  <c r="I35" i="6"/>
  <c r="I11" i="6"/>
  <c r="I19" i="6"/>
  <c r="I31" i="6"/>
  <c r="C5" i="6"/>
  <c r="I22" i="6"/>
  <c r="I26" i="6"/>
  <c r="H19" i="5"/>
  <c r="H15" i="5"/>
  <c r="H11" i="5"/>
  <c r="H23" i="5"/>
  <c r="H7" i="5"/>
  <c r="H31" i="5"/>
  <c r="C21" i="5"/>
  <c r="H9" i="5"/>
  <c r="H13" i="5"/>
  <c r="H27" i="5"/>
  <c r="H35" i="5"/>
  <c r="H17" i="5"/>
  <c r="H21" i="5"/>
  <c r="H25" i="5"/>
  <c r="H29" i="5"/>
  <c r="H33" i="5"/>
  <c r="B6" i="5"/>
  <c r="C6" i="5" s="1"/>
  <c r="B24" i="5"/>
  <c r="C23" i="5"/>
  <c r="D38" i="5"/>
  <c r="B7" i="5"/>
  <c r="I6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5" i="5"/>
  <c r="C22" i="5"/>
  <c r="H38" i="6" l="1"/>
  <c r="C7" i="6"/>
  <c r="B8" i="6"/>
  <c r="F38" i="5"/>
  <c r="B8" i="5"/>
  <c r="C7" i="5"/>
  <c r="H38" i="5"/>
  <c r="B25" i="5"/>
  <c r="C24" i="5"/>
  <c r="B9" i="6" l="1"/>
  <c r="C8" i="6"/>
  <c r="B9" i="5"/>
  <c r="C8" i="5"/>
  <c r="B26" i="5"/>
  <c r="C25" i="5"/>
  <c r="B10" i="6" l="1"/>
  <c r="C9" i="6"/>
  <c r="B27" i="5"/>
  <c r="C26" i="5"/>
  <c r="B10" i="5"/>
  <c r="C9" i="5"/>
  <c r="C10" i="6" l="1"/>
  <c r="B11" i="6"/>
  <c r="B11" i="5"/>
  <c r="C10" i="5"/>
  <c r="B28" i="5"/>
  <c r="C27" i="5"/>
  <c r="C11" i="6" l="1"/>
  <c r="B12" i="6"/>
  <c r="B29" i="5"/>
  <c r="C28" i="5"/>
  <c r="B12" i="5"/>
  <c r="C11" i="5"/>
  <c r="B13" i="6" l="1"/>
  <c r="C12" i="6"/>
  <c r="B13" i="5"/>
  <c r="C12" i="5"/>
  <c r="B30" i="5"/>
  <c r="C29" i="5"/>
  <c r="B14" i="6" l="1"/>
  <c r="C13" i="6"/>
  <c r="B31" i="5"/>
  <c r="C30" i="5"/>
  <c r="B14" i="5"/>
  <c r="C13" i="5"/>
  <c r="B15" i="6" l="1"/>
  <c r="C14" i="6"/>
  <c r="B15" i="5"/>
  <c r="C14" i="5"/>
  <c r="B32" i="5"/>
  <c r="C31" i="5"/>
  <c r="B16" i="6" l="1"/>
  <c r="C15" i="6"/>
  <c r="B33" i="5"/>
  <c r="C32" i="5"/>
  <c r="B16" i="5"/>
  <c r="C15" i="5"/>
  <c r="C16" i="6" l="1"/>
  <c r="B17" i="6"/>
  <c r="B17" i="5"/>
  <c r="C16" i="5"/>
  <c r="B34" i="5"/>
  <c r="C33" i="5"/>
  <c r="B18" i="6" l="1"/>
  <c r="C17" i="6"/>
  <c r="B19" i="6"/>
  <c r="B35" i="5"/>
  <c r="C35" i="5" s="1"/>
  <c r="C34" i="5"/>
  <c r="B19" i="5"/>
  <c r="C19" i="5" s="1"/>
  <c r="B20" i="5"/>
  <c r="C20" i="5" s="1"/>
  <c r="B18" i="5"/>
  <c r="C18" i="5" s="1"/>
  <c r="C17" i="5"/>
  <c r="C18" i="6" l="1"/>
  <c r="B20" i="6"/>
  <c r="C19" i="6"/>
  <c r="B21" i="6"/>
  <c r="C21" i="6" l="1"/>
  <c r="B23" i="6"/>
  <c r="C20" i="6"/>
  <c r="B22" i="6"/>
  <c r="C22" i="6" l="1"/>
  <c r="B24" i="6"/>
  <c r="C23" i="6"/>
  <c r="B25" i="6"/>
  <c r="C25" i="6" l="1"/>
  <c r="B27" i="6"/>
  <c r="C24" i="6"/>
  <c r="B26" i="6"/>
  <c r="C26" i="6" l="1"/>
  <c r="B28" i="6"/>
  <c r="C27" i="6"/>
  <c r="B29" i="6"/>
  <c r="C29" i="6" l="1"/>
  <c r="B31" i="6"/>
  <c r="C28" i="6"/>
  <c r="B30" i="6"/>
  <c r="C30" i="6" l="1"/>
  <c r="B32" i="6"/>
  <c r="C31" i="6"/>
  <c r="B33" i="6"/>
  <c r="C33" i="6" l="1"/>
  <c r="B35" i="6"/>
  <c r="C35" i="6" s="1"/>
  <c r="B34" i="6"/>
  <c r="C34" i="6" s="1"/>
  <c r="C32" i="6"/>
</calcChain>
</file>

<file path=xl/sharedStrings.xml><?xml version="1.0" encoding="utf-8"?>
<sst xmlns="http://schemas.openxmlformats.org/spreadsheetml/2006/main" count="36" uniqueCount="14">
  <si>
    <t>氏名</t>
    <rPh sb="0" eb="2">
      <t>シメイ</t>
    </rPh>
    <phoneticPr fontId="2"/>
  </si>
  <si>
    <t>　※　所定労働時間を超えて就業する場合は、「時間外・休日労働申請書」を提出すること。
　　「時間外・休日労働申請書」の提出がない場合、またはその申請に関する承認が得られない場合には、時間外・休日勤務とは認められないので留意すること。
　※　出勤簿の記載漏れは、欠勤扱いとなることに留意すること。　</t>
    <rPh sb="3" eb="5">
      <t>ショテイ</t>
    </rPh>
    <rPh sb="5" eb="7">
      <t>ロウドウ</t>
    </rPh>
    <rPh sb="7" eb="9">
      <t>ジカン</t>
    </rPh>
    <rPh sb="10" eb="11">
      <t>コ</t>
    </rPh>
    <rPh sb="13" eb="15">
      <t>シュウギョウ</t>
    </rPh>
    <rPh sb="17" eb="19">
      <t>バアイ</t>
    </rPh>
    <rPh sb="22" eb="25">
      <t>ジカンガイ</t>
    </rPh>
    <rPh sb="26" eb="28">
      <t>キュウジツ</t>
    </rPh>
    <rPh sb="28" eb="30">
      <t>ロウドウ</t>
    </rPh>
    <rPh sb="30" eb="33">
      <t>シンセイショ</t>
    </rPh>
    <rPh sb="35" eb="37">
      <t>テイシュツ</t>
    </rPh>
    <rPh sb="72" eb="74">
      <t>シンセイ</t>
    </rPh>
    <rPh sb="75" eb="76">
      <t>カン</t>
    </rPh>
    <rPh sb="95" eb="97">
      <t>キュウジツ</t>
    </rPh>
    <rPh sb="109" eb="111">
      <t>リュウイ</t>
    </rPh>
    <rPh sb="140" eb="142">
      <t>リュウイ</t>
    </rPh>
    <phoneticPr fontId="2"/>
  </si>
  <si>
    <t>日　付</t>
    <rPh sb="0" eb="1">
      <t>ニチ</t>
    </rPh>
    <rPh sb="2" eb="3">
      <t>ヅケ</t>
    </rPh>
    <phoneticPr fontId="2"/>
  </si>
  <si>
    <t>曜日</t>
    <rPh sb="0" eb="1">
      <t>ヒカリ</t>
    </rPh>
    <rPh sb="1" eb="2">
      <t>ニチ</t>
    </rPh>
    <phoneticPr fontId="2"/>
  </si>
  <si>
    <t>出社時刻</t>
    <rPh sb="0" eb="2">
      <t>シュッシャ</t>
    </rPh>
    <rPh sb="2" eb="4">
      <t>ジコク</t>
    </rPh>
    <phoneticPr fontId="2"/>
  </si>
  <si>
    <t>退社時刻</t>
    <rPh sb="0" eb="2">
      <t>タイシャ</t>
    </rPh>
    <rPh sb="2" eb="4">
      <t>ジコク</t>
    </rPh>
    <phoneticPr fontId="2"/>
  </si>
  <si>
    <t>休憩時間</t>
    <rPh sb="0" eb="2">
      <t>キュウケイ</t>
    </rPh>
    <rPh sb="2" eb="4">
      <t>ジカン</t>
    </rPh>
    <phoneticPr fontId="2"/>
  </si>
  <si>
    <t>実労働</t>
    <rPh sb="0" eb="1">
      <t>ジツ</t>
    </rPh>
    <rPh sb="1" eb="3">
      <t>ロウドウ</t>
    </rPh>
    <phoneticPr fontId="2"/>
  </si>
  <si>
    <t>所定労働</t>
    <rPh sb="0" eb="2">
      <t>ショテイ</t>
    </rPh>
    <rPh sb="2" eb="4">
      <t>ロウドウ</t>
    </rPh>
    <phoneticPr fontId="2"/>
  </si>
  <si>
    <t>時間外普通</t>
    <rPh sb="0" eb="3">
      <t>ジカンガイ</t>
    </rPh>
    <rPh sb="3" eb="5">
      <t>フツウ</t>
    </rPh>
    <phoneticPr fontId="2"/>
  </si>
  <si>
    <t>時間外深夜</t>
    <rPh sb="0" eb="3">
      <t>ジカンガイ</t>
    </rPh>
    <rPh sb="3" eb="5">
      <t>シンヤ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</si>
  <si>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</si>
  <si>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</si>
  <si>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出勤日数</t>
    <rPh sb="0" eb="2">
      <t>シュッキン</t>
    </rPh>
    <rPh sb="2" eb="4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</si>
</sst>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gg\ \ \ ee\ \ &quot;年&quot;\ \ m\ &quot;月度　出勤簿&quot;"/>
    <numFmt numFmtId="177" formatCode="d&quot;日&quot;"/>
    <numFmt numFmtId="178" formatCode="aaa"/>
    <numFmt numFmtId="179" formatCode="[h]:mm"/>
    <numFmt numFmtId="180" formatCode="0&quot;日&quot;"/>
  </numFmts>
  <fonts count="12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name val="HGSｺﾞｼｯｸE"/>
      <family val="3"/>
      <charset val="128"/>
    </font>
    <font>
      <sz val="14"/>
      <name val="HGSｺﾞｼｯｸE"/>
      <family val="3"/>
      <charset val="128"/>
    </font>
    <font>
      <sz val="1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7" fontId="4" fillId="0" borderId="5" xfId="0" applyNumberFormat="1" applyFont="1" applyBorder="1" applyAlignment="1">
      <alignment horizontal="center" vertical="center"/>
    </xf>
    <xf numFmtId="178" fontId="10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79" fontId="6" fillId="3" borderId="9" xfId="0" applyNumberFormat="1" applyFont="1" applyFill="1" applyBorder="1" applyAlignment="1">
      <alignment horizontal="center" vertical="center"/>
    </xf>
    <xf numFmtId="179" fontId="6" fillId="3" borderId="10" xfId="0" applyNumberFormat="1" applyFont="1" applyFill="1" applyBorder="1" applyAlignment="1">
      <alignment horizontal="center" vertical="center"/>
    </xf>
    <xf numFmtId="179" fontId="6" fillId="3" borderId="7" xfId="0" applyNumberFormat="1" applyFont="1" applyFill="1" applyBorder="1" applyAlignment="1">
      <alignment horizontal="center" vertical="center"/>
    </xf>
    <xf numFmtId="179" fontId="6" fillId="3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9" fontId="6" fillId="3" borderId="15" xfId="0" applyNumberFormat="1" applyFont="1" applyFill="1" applyBorder="1" applyAlignment="1">
      <alignment horizontal="center" vertical="center"/>
    </xf>
    <xf numFmtId="179" fontId="6" fillId="3" borderId="16" xfId="0" applyNumberFormat="1" applyFont="1" applyFill="1" applyBorder="1" applyAlignment="1">
      <alignment horizontal="center" vertical="center"/>
    </xf>
    <xf numFmtId="179" fontId="6" fillId="3" borderId="13" xfId="0" applyNumberFormat="1" applyFont="1" applyFill="1" applyBorder="1" applyAlignment="1">
      <alignment horizontal="center" vertical="center"/>
    </xf>
    <xf numFmtId="179" fontId="6" fillId="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77" fontId="4" fillId="0" borderId="17" xfId="0" applyNumberFormat="1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9" fontId="6" fillId="3" borderId="21" xfId="0" applyNumberFormat="1" applyFont="1" applyFill="1" applyBorder="1" applyAlignment="1">
      <alignment horizontal="center" vertical="center"/>
    </xf>
    <xf numFmtId="179" fontId="6" fillId="3" borderId="22" xfId="0" applyNumberFormat="1" applyFont="1" applyFill="1" applyBorder="1" applyAlignment="1">
      <alignment horizontal="center" vertical="center"/>
    </xf>
    <xf numFmtId="179" fontId="6" fillId="3" borderId="19" xfId="0" applyNumberFormat="1" applyFont="1" applyFill="1" applyBorder="1" applyAlignment="1">
      <alignment horizontal="center" vertical="center"/>
    </xf>
    <xf numFmtId="179" fontId="6" fillId="3" borderId="18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9" fontId="11" fillId="0" borderId="11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 wrapText="1"/>
    </xf>
    <xf numFmtId="179" fontId="11" fillId="0" borderId="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textRotation="255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80" fontId="6" fillId="3" borderId="2" xfId="0" applyNumberFormat="1" applyFont="1" applyFill="1" applyBorder="1" applyAlignment="1">
      <alignment horizontal="center" vertical="center"/>
    </xf>
    <xf numFmtId="179" fontId="6" fillId="3" borderId="3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B1" zoomScaleNormal="100" zoomScaleSheetLayoutView="55" workbookViewId="0">
      <selection activeCell="M1" sqref="M1"/>
    </sheetView>
  </sheetViews>
  <sheetFormatPr defaultRowHeight="13.5"/>
  <cols>
    <col min="1" max="1" width="13.5" customWidth="1"/>
    <col min="2" max="2" width="11" customWidth="1"/>
    <col min="3" max="3" width="8.5" customWidth="1"/>
    <col min="4" max="11" width="12.25" customWidth="1"/>
    <col min="12" max="12" width="13" style="7" customWidth="1"/>
  </cols>
  <sheetData>
    <row r="1" spans="1:12" s="1" customFormat="1" ht="48" customHeight="1">
      <c r="B1" s="62">
        <v>43313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" customFormat="1" ht="34.5" customHeight="1">
      <c r="B2" s="3" t="s">
        <v>0</v>
      </c>
      <c r="C2" s="63"/>
      <c r="D2" s="63"/>
      <c r="E2" s="63"/>
      <c r="F2" s="63"/>
      <c r="G2" s="4"/>
      <c r="H2" s="4"/>
      <c r="I2" s="4"/>
      <c r="J2" s="4"/>
      <c r="K2" s="4"/>
      <c r="L2" s="5"/>
    </row>
    <row r="3" spans="1:12" ht="9" customHeight="1">
      <c r="B3" s="6"/>
    </row>
    <row r="4" spans="1:12" s="12" customFormat="1" ht="30" customHeight="1">
      <c r="A4" s="55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11" t="s">
        <v>8</v>
      </c>
      <c r="I4" s="8" t="s">
        <v>9</v>
      </c>
      <c r="J4" s="9" t="s">
        <v>10</v>
      </c>
      <c r="K4" s="10" t="s">
        <v>11</v>
      </c>
      <c r="L4" s="10" t="s">
        <v>12</v>
      </c>
    </row>
    <row r="5" spans="1:12" ht="35.25" customHeight="1">
      <c r="A5" s="55"/>
      <c r="B5" s="13">
        <f>DATE(YEAR(B1),MONTH(B1),1)</f>
        <v>43313</v>
      </c>
      <c r="C5" s="14">
        <f t="shared" ref="C5:C19" si="0">B5</f>
        <v>43313</v>
      </c>
      <c r="D5" s="15"/>
      <c r="E5" s="16"/>
      <c r="F5" s="17"/>
      <c r="G5" s="18" t="str">
        <f t="shared" ref="G5:G35" si="1">IF((E5-D5)&gt;0,E5-D5-F5,"")</f>
        <v/>
      </c>
      <c r="H5" s="19" t="str">
        <f t="shared" ref="H5:H35" si="2">IF(G5="","",IF(G5&gt;TIME(8,0,0),TIME(8,0,0),G5))</f>
        <v/>
      </c>
      <c r="I5" s="20" t="str">
        <f t="shared" ref="I5:I35" si="3">IF(G5="","",IF(G5&gt;TIME(8,0,0),G5-TIME(8,0,0),0))</f>
        <v/>
      </c>
      <c r="J5" s="21"/>
      <c r="K5" s="51"/>
      <c r="L5" s="22"/>
    </row>
    <row r="6" spans="1:12" ht="35.25" customHeight="1">
      <c r="A6" s="55"/>
      <c r="B6" s="23">
        <f t="shared" ref="B6:B17" si="4">B5+1</f>
        <v>43314</v>
      </c>
      <c r="C6" s="24">
        <f t="shared" si="0"/>
        <v>43314</v>
      </c>
      <c r="D6" s="52"/>
      <c r="E6" s="53"/>
      <c r="F6" s="54"/>
      <c r="G6" s="28" t="str">
        <f t="shared" si="1"/>
        <v/>
      </c>
      <c r="H6" s="29" t="str">
        <f t="shared" si="2"/>
        <v/>
      </c>
      <c r="I6" s="30" t="str">
        <f t="shared" si="3"/>
        <v/>
      </c>
      <c r="J6" s="31"/>
      <c r="K6" s="48"/>
      <c r="L6" s="32"/>
    </row>
    <row r="7" spans="1:12" ht="35.25" customHeight="1">
      <c r="A7" s="55"/>
      <c r="B7" s="23">
        <f t="shared" si="4"/>
        <v>43315</v>
      </c>
      <c r="C7" s="24">
        <f t="shared" si="0"/>
        <v>43315</v>
      </c>
      <c r="D7" s="25"/>
      <c r="E7" s="26"/>
      <c r="F7" s="27"/>
      <c r="G7" s="28" t="str">
        <f t="shared" si="1"/>
        <v/>
      </c>
      <c r="H7" s="29" t="str">
        <f t="shared" si="2"/>
        <v/>
      </c>
      <c r="I7" s="30" t="str">
        <f t="shared" si="3"/>
        <v/>
      </c>
      <c r="J7" s="31"/>
      <c r="K7" s="50"/>
      <c r="L7" s="32"/>
    </row>
    <row r="8" spans="1:12" ht="35.25" customHeight="1">
      <c r="A8" s="55"/>
      <c r="B8" s="23">
        <f t="shared" si="4"/>
        <v>43316</v>
      </c>
      <c r="C8" s="24">
        <f t="shared" si="0"/>
        <v>43316</v>
      </c>
      <c r="D8" s="25"/>
      <c r="E8" s="26"/>
      <c r="F8" s="27"/>
      <c r="G8" s="28" t="str">
        <f t="shared" si="1"/>
        <v/>
      </c>
      <c r="H8" s="29" t="str">
        <f t="shared" si="2"/>
        <v/>
      </c>
      <c r="I8" s="30" t="str">
        <f t="shared" si="3"/>
        <v/>
      </c>
      <c r="J8" s="31"/>
      <c r="K8" s="48"/>
      <c r="L8" s="32"/>
    </row>
    <row r="9" spans="1:12" ht="35.25" customHeight="1">
      <c r="A9" s="55"/>
      <c r="B9" s="23">
        <f t="shared" si="4"/>
        <v>43317</v>
      </c>
      <c r="C9" s="24">
        <f t="shared" si="0"/>
        <v>43317</v>
      </c>
      <c r="D9" s="25"/>
      <c r="E9" s="26"/>
      <c r="F9" s="27"/>
      <c r="G9" s="28" t="str">
        <f t="shared" si="1"/>
        <v/>
      </c>
      <c r="H9" s="29" t="str">
        <f t="shared" si="2"/>
        <v/>
      </c>
      <c r="I9" s="30" t="str">
        <f t="shared" si="3"/>
        <v/>
      </c>
      <c r="J9" s="31"/>
      <c r="K9" s="50"/>
      <c r="L9" s="32"/>
    </row>
    <row r="10" spans="1:12" ht="35.25" customHeight="1">
      <c r="A10" s="55"/>
      <c r="B10" s="23">
        <f t="shared" si="4"/>
        <v>43318</v>
      </c>
      <c r="C10" s="24">
        <f t="shared" si="0"/>
        <v>43318</v>
      </c>
      <c r="D10" s="25"/>
      <c r="E10" s="26"/>
      <c r="F10" s="27"/>
      <c r="G10" s="28" t="str">
        <f t="shared" si="1"/>
        <v/>
      </c>
      <c r="H10" s="29" t="str">
        <f t="shared" si="2"/>
        <v/>
      </c>
      <c r="I10" s="30" t="str">
        <f t="shared" si="3"/>
        <v/>
      </c>
      <c r="J10" s="31"/>
      <c r="K10" s="48"/>
      <c r="L10" s="32"/>
    </row>
    <row r="11" spans="1:12" ht="35.25" customHeight="1">
      <c r="A11" s="55"/>
      <c r="B11" s="23">
        <f t="shared" si="4"/>
        <v>43319</v>
      </c>
      <c r="C11" s="24">
        <f t="shared" si="0"/>
        <v>43319</v>
      </c>
      <c r="D11" s="25"/>
      <c r="E11" s="26"/>
      <c r="F11" s="27"/>
      <c r="G11" s="28" t="str">
        <f t="shared" si="1"/>
        <v/>
      </c>
      <c r="H11" s="29" t="str">
        <f t="shared" si="2"/>
        <v/>
      </c>
      <c r="I11" s="30" t="str">
        <f t="shared" si="3"/>
        <v/>
      </c>
      <c r="J11" s="31"/>
      <c r="K11" s="48"/>
      <c r="L11" s="32"/>
    </row>
    <row r="12" spans="1:12" ht="35.25" customHeight="1">
      <c r="A12" s="55"/>
      <c r="B12" s="23">
        <f t="shared" si="4"/>
        <v>43320</v>
      </c>
      <c r="C12" s="24">
        <f t="shared" si="0"/>
        <v>43320</v>
      </c>
      <c r="D12" s="25"/>
      <c r="E12" s="26"/>
      <c r="F12" s="27"/>
      <c r="G12" s="28" t="str">
        <f t="shared" si="1"/>
        <v/>
      </c>
      <c r="H12" s="29" t="str">
        <f t="shared" si="2"/>
        <v/>
      </c>
      <c r="I12" s="30" t="str">
        <f t="shared" si="3"/>
        <v/>
      </c>
      <c r="J12" s="31"/>
      <c r="K12" s="50"/>
      <c r="L12" s="32"/>
    </row>
    <row r="13" spans="1:12" ht="35.25" customHeight="1">
      <c r="A13" s="55"/>
      <c r="B13" s="23">
        <f t="shared" si="4"/>
        <v>43321</v>
      </c>
      <c r="C13" s="24">
        <f t="shared" si="0"/>
        <v>43321</v>
      </c>
      <c r="D13" s="25"/>
      <c r="E13" s="26"/>
      <c r="F13" s="27"/>
      <c r="G13" s="28" t="str">
        <f t="shared" si="1"/>
        <v/>
      </c>
      <c r="H13" s="29" t="str">
        <f t="shared" si="2"/>
        <v/>
      </c>
      <c r="I13" s="30" t="str">
        <f t="shared" si="3"/>
        <v/>
      </c>
      <c r="J13" s="31"/>
      <c r="K13" s="48"/>
      <c r="L13" s="32"/>
    </row>
    <row r="14" spans="1:12" ht="35.25" customHeight="1">
      <c r="A14" s="55"/>
      <c r="B14" s="23">
        <f t="shared" si="4"/>
        <v>43322</v>
      </c>
      <c r="C14" s="24">
        <f t="shared" si="0"/>
        <v>43322</v>
      </c>
      <c r="D14" s="25"/>
      <c r="E14" s="26"/>
      <c r="F14" s="27"/>
      <c r="G14" s="28" t="str">
        <f t="shared" si="1"/>
        <v/>
      </c>
      <c r="H14" s="29" t="str">
        <f t="shared" si="2"/>
        <v/>
      </c>
      <c r="I14" s="30" t="str">
        <f t="shared" si="3"/>
        <v/>
      </c>
      <c r="J14" s="31"/>
      <c r="K14" s="50"/>
      <c r="L14" s="32"/>
    </row>
    <row r="15" spans="1:12" ht="35.25" customHeight="1">
      <c r="A15" s="55"/>
      <c r="B15" s="23">
        <f t="shared" si="4"/>
        <v>43323</v>
      </c>
      <c r="C15" s="24">
        <f t="shared" si="0"/>
        <v>43323</v>
      </c>
      <c r="D15" s="25"/>
      <c r="E15" s="26"/>
      <c r="F15" s="27"/>
      <c r="G15" s="28" t="str">
        <f t="shared" si="1"/>
        <v/>
      </c>
      <c r="H15" s="29" t="str">
        <f t="shared" si="2"/>
        <v/>
      </c>
      <c r="I15" s="30" t="str">
        <f t="shared" si="3"/>
        <v/>
      </c>
      <c r="J15" s="31"/>
      <c r="K15" s="50"/>
      <c r="L15" s="32"/>
    </row>
    <row r="16" spans="1:12" ht="35.25" customHeight="1">
      <c r="A16" s="55"/>
      <c r="B16" s="23">
        <f t="shared" si="4"/>
        <v>43324</v>
      </c>
      <c r="C16" s="24">
        <f t="shared" si="0"/>
        <v>43324</v>
      </c>
      <c r="D16" s="25"/>
      <c r="E16" s="26"/>
      <c r="F16" s="27"/>
      <c r="G16" s="28" t="str">
        <f t="shared" si="1"/>
        <v/>
      </c>
      <c r="H16" s="29" t="str">
        <f t="shared" si="2"/>
        <v/>
      </c>
      <c r="I16" s="30" t="str">
        <f t="shared" si="3"/>
        <v/>
      </c>
      <c r="J16" s="31"/>
      <c r="K16" s="50"/>
      <c r="L16" s="32"/>
    </row>
    <row r="17" spans="1:12" ht="35.25" customHeight="1">
      <c r="A17" s="55"/>
      <c r="B17" s="23">
        <f t="shared" si="4"/>
        <v>43325</v>
      </c>
      <c r="C17" s="24">
        <f t="shared" si="0"/>
        <v>43325</v>
      </c>
      <c r="D17" s="25"/>
      <c r="E17" s="26"/>
      <c r="F17" s="27"/>
      <c r="G17" s="28" t="str">
        <f t="shared" si="1"/>
        <v/>
      </c>
      <c r="H17" s="29" t="str">
        <f t="shared" si="2"/>
        <v/>
      </c>
      <c r="I17" s="30" t="str">
        <f t="shared" si="3"/>
        <v/>
      </c>
      <c r="J17" s="31"/>
      <c r="K17" s="48"/>
      <c r="L17" s="32"/>
    </row>
    <row r="18" spans="1:12" ht="35.25" customHeight="1">
      <c r="A18" s="55"/>
      <c r="B18" s="23">
        <f>IF(DAY(B17+1)&gt;10,B17+1,"")</f>
        <v>43326</v>
      </c>
      <c r="C18" s="24">
        <f t="shared" si="0"/>
        <v>43326</v>
      </c>
      <c r="D18" s="25"/>
      <c r="E18" s="26"/>
      <c r="F18" s="27"/>
      <c r="G18" s="28" t="str">
        <f t="shared" si="1"/>
        <v/>
      </c>
      <c r="H18" s="29" t="str">
        <f t="shared" si="2"/>
        <v/>
      </c>
      <c r="I18" s="30" t="str">
        <f t="shared" si="3"/>
        <v/>
      </c>
      <c r="J18" s="31"/>
      <c r="K18" s="48"/>
      <c r="L18" s="32"/>
    </row>
    <row r="19" spans="1:12" ht="35.25" customHeight="1">
      <c r="A19" s="55"/>
      <c r="B19" s="23">
        <f>IF(DAY(B17+2)&gt;10,B17+2,"")</f>
        <v>43327</v>
      </c>
      <c r="C19" s="24">
        <f t="shared" si="0"/>
        <v>43327</v>
      </c>
      <c r="D19" s="25"/>
      <c r="E19" s="26"/>
      <c r="F19" s="27"/>
      <c r="G19" s="28" t="str">
        <f t="shared" si="1"/>
        <v/>
      </c>
      <c r="H19" s="29" t="str">
        <f t="shared" si="2"/>
        <v/>
      </c>
      <c r="I19" s="30" t="str">
        <f t="shared" si="3"/>
        <v/>
      </c>
      <c r="J19" s="31"/>
      <c r="K19" s="50"/>
      <c r="L19" s="32"/>
    </row>
    <row r="20" spans="1:12" ht="35.25" customHeight="1">
      <c r="A20" s="55"/>
      <c r="B20" s="23">
        <f t="shared" ref="B20:B34" si="5">IF(DAY(B18+2)&gt;10,B18+2,"")</f>
        <v>43328</v>
      </c>
      <c r="C20" s="24">
        <f t="shared" ref="C20:C35" si="6">B20</f>
        <v>43328</v>
      </c>
      <c r="D20" s="25"/>
      <c r="E20" s="26"/>
      <c r="F20" s="27"/>
      <c r="G20" s="28" t="str">
        <f t="shared" si="1"/>
        <v/>
      </c>
      <c r="H20" s="29" t="str">
        <f t="shared" si="2"/>
        <v/>
      </c>
      <c r="I20" s="30" t="str">
        <f t="shared" si="3"/>
        <v/>
      </c>
      <c r="J20" s="31"/>
      <c r="K20" s="48"/>
      <c r="L20" s="32"/>
    </row>
    <row r="21" spans="1:12" ht="35.25" customHeight="1">
      <c r="A21" s="55"/>
      <c r="B21" s="23">
        <f t="shared" si="5"/>
        <v>43329</v>
      </c>
      <c r="C21" s="24">
        <f t="shared" si="6"/>
        <v>43329</v>
      </c>
      <c r="D21" s="25"/>
      <c r="E21" s="26"/>
      <c r="F21" s="27"/>
      <c r="G21" s="28" t="str">
        <f t="shared" si="1"/>
        <v/>
      </c>
      <c r="H21" s="29" t="str">
        <f t="shared" si="2"/>
        <v/>
      </c>
      <c r="I21" s="30" t="str">
        <f t="shared" si="3"/>
        <v/>
      </c>
      <c r="J21" s="31"/>
      <c r="K21" s="48"/>
      <c r="L21" s="32"/>
    </row>
    <row r="22" spans="1:12" ht="35.25" customHeight="1">
      <c r="A22" s="55"/>
      <c r="B22" s="23">
        <f t="shared" si="5"/>
        <v>43330</v>
      </c>
      <c r="C22" s="24">
        <f t="shared" si="6"/>
        <v>43330</v>
      </c>
      <c r="D22" s="25"/>
      <c r="E22" s="26"/>
      <c r="F22" s="27"/>
      <c r="G22" s="28" t="str">
        <f t="shared" si="1"/>
        <v/>
      </c>
      <c r="H22" s="29" t="str">
        <f t="shared" si="2"/>
        <v/>
      </c>
      <c r="I22" s="30" t="str">
        <f t="shared" si="3"/>
        <v/>
      </c>
      <c r="J22" s="31"/>
      <c r="K22" s="48"/>
      <c r="L22" s="32"/>
    </row>
    <row r="23" spans="1:12" ht="35.25" customHeight="1">
      <c r="A23" s="55"/>
      <c r="B23" s="23">
        <f t="shared" si="5"/>
        <v>43331</v>
      </c>
      <c r="C23" s="24">
        <f t="shared" si="6"/>
        <v>43331</v>
      </c>
      <c r="D23" s="25"/>
      <c r="E23" s="26"/>
      <c r="F23" s="27"/>
      <c r="G23" s="28" t="str">
        <f t="shared" si="1"/>
        <v/>
      </c>
      <c r="H23" s="29" t="str">
        <f t="shared" si="2"/>
        <v/>
      </c>
      <c r="I23" s="30" t="str">
        <f t="shared" si="3"/>
        <v/>
      </c>
      <c r="J23" s="31"/>
      <c r="K23" s="48"/>
      <c r="L23" s="32"/>
    </row>
    <row r="24" spans="1:12" ht="35.25" customHeight="1">
      <c r="A24" s="55"/>
      <c r="B24" s="23">
        <f t="shared" si="5"/>
        <v>43332</v>
      </c>
      <c r="C24" s="24">
        <f t="shared" si="6"/>
        <v>43332</v>
      </c>
      <c r="D24" s="25"/>
      <c r="E24" s="26"/>
      <c r="F24" s="27"/>
      <c r="G24" s="28" t="str">
        <f t="shared" si="1"/>
        <v/>
      </c>
      <c r="H24" s="29" t="str">
        <f t="shared" si="2"/>
        <v/>
      </c>
      <c r="I24" s="30" t="str">
        <f t="shared" si="3"/>
        <v/>
      </c>
      <c r="J24" s="31"/>
      <c r="K24" s="48"/>
      <c r="L24" s="32"/>
    </row>
    <row r="25" spans="1:12" ht="35.25" customHeight="1">
      <c r="A25" s="55"/>
      <c r="B25" s="23">
        <f t="shared" si="5"/>
        <v>43333</v>
      </c>
      <c r="C25" s="24">
        <f t="shared" si="6"/>
        <v>43333</v>
      </c>
      <c r="D25" s="25"/>
      <c r="E25" s="26"/>
      <c r="F25" s="27"/>
      <c r="G25" s="28" t="str">
        <f t="shared" si="1"/>
        <v/>
      </c>
      <c r="H25" s="29" t="str">
        <f t="shared" si="2"/>
        <v/>
      </c>
      <c r="I25" s="30" t="str">
        <f t="shared" si="3"/>
        <v/>
      </c>
      <c r="J25" s="31"/>
      <c r="K25" s="50"/>
      <c r="L25" s="32"/>
    </row>
    <row r="26" spans="1:12" ht="35.25" customHeight="1">
      <c r="A26" s="55"/>
      <c r="B26" s="23">
        <f t="shared" si="5"/>
        <v>43334</v>
      </c>
      <c r="C26" s="24">
        <f t="shared" si="6"/>
        <v>43334</v>
      </c>
      <c r="D26" s="25"/>
      <c r="E26" s="26"/>
      <c r="F26" s="27"/>
      <c r="G26" s="28" t="str">
        <f t="shared" si="1"/>
        <v/>
      </c>
      <c r="H26" s="29" t="str">
        <f t="shared" si="2"/>
        <v/>
      </c>
      <c r="I26" s="30" t="str">
        <f t="shared" si="3"/>
        <v/>
      </c>
      <c r="J26" s="31"/>
      <c r="K26" s="48"/>
      <c r="L26" s="32"/>
    </row>
    <row r="27" spans="1:12" ht="35.25" customHeight="1">
      <c r="A27" s="55"/>
      <c r="B27" s="23">
        <f t="shared" si="5"/>
        <v>43335</v>
      </c>
      <c r="C27" s="24">
        <f t="shared" si="6"/>
        <v>43335</v>
      </c>
      <c r="D27" s="25"/>
      <c r="E27" s="26"/>
      <c r="F27" s="27"/>
      <c r="G27" s="28" t="str">
        <f t="shared" si="1"/>
        <v/>
      </c>
      <c r="H27" s="29" t="str">
        <f t="shared" si="2"/>
        <v/>
      </c>
      <c r="I27" s="30" t="str">
        <f t="shared" si="3"/>
        <v/>
      </c>
      <c r="J27" s="31"/>
      <c r="K27" s="48"/>
      <c r="L27" s="32"/>
    </row>
    <row r="28" spans="1:12" ht="35.25" customHeight="1">
      <c r="A28" s="55"/>
      <c r="B28" s="23">
        <f t="shared" si="5"/>
        <v>43336</v>
      </c>
      <c r="C28" s="24">
        <f t="shared" si="6"/>
        <v>43336</v>
      </c>
      <c r="D28" s="25"/>
      <c r="E28" s="26"/>
      <c r="F28" s="27"/>
      <c r="G28" s="28" t="str">
        <f t="shared" si="1"/>
        <v/>
      </c>
      <c r="H28" s="29" t="str">
        <f t="shared" si="2"/>
        <v/>
      </c>
      <c r="I28" s="30" t="str">
        <f t="shared" si="3"/>
        <v/>
      </c>
      <c r="J28" s="31"/>
      <c r="K28" s="48"/>
      <c r="L28" s="32"/>
    </row>
    <row r="29" spans="1:12" ht="35.25" customHeight="1">
      <c r="A29" s="55"/>
      <c r="B29" s="23">
        <f t="shared" si="5"/>
        <v>43337</v>
      </c>
      <c r="C29" s="24">
        <f t="shared" si="6"/>
        <v>43337</v>
      </c>
      <c r="D29" s="25"/>
      <c r="E29" s="26"/>
      <c r="F29" s="27"/>
      <c r="G29" s="28" t="str">
        <f t="shared" si="1"/>
        <v/>
      </c>
      <c r="H29" s="29" t="str">
        <f t="shared" si="2"/>
        <v/>
      </c>
      <c r="I29" s="30" t="str">
        <f t="shared" si="3"/>
        <v/>
      </c>
      <c r="J29" s="31"/>
      <c r="K29" s="50"/>
      <c r="L29" s="32"/>
    </row>
    <row r="30" spans="1:12" ht="35.25" customHeight="1">
      <c r="A30" s="55"/>
      <c r="B30" s="23">
        <f t="shared" si="5"/>
        <v>43338</v>
      </c>
      <c r="C30" s="24">
        <f t="shared" si="6"/>
        <v>43338</v>
      </c>
      <c r="D30" s="25"/>
      <c r="E30" s="26"/>
      <c r="F30" s="27"/>
      <c r="G30" s="28" t="str">
        <f t="shared" si="1"/>
        <v/>
      </c>
      <c r="H30" s="29" t="str">
        <f t="shared" si="2"/>
        <v/>
      </c>
      <c r="I30" s="30" t="str">
        <f t="shared" si="3"/>
        <v/>
      </c>
      <c r="J30" s="31"/>
      <c r="K30" s="48"/>
      <c r="L30" s="32"/>
    </row>
    <row r="31" spans="1:12" ht="35.25" customHeight="1">
      <c r="A31" s="55"/>
      <c r="B31" s="23">
        <f t="shared" si="5"/>
        <v>43339</v>
      </c>
      <c r="C31" s="24">
        <f t="shared" si="6"/>
        <v>43339</v>
      </c>
      <c r="D31" s="25"/>
      <c r="E31" s="26"/>
      <c r="F31" s="27"/>
      <c r="G31" s="28" t="str">
        <f t="shared" si="1"/>
        <v/>
      </c>
      <c r="H31" s="29" t="str">
        <f t="shared" si="2"/>
        <v/>
      </c>
      <c r="I31" s="30" t="str">
        <f t="shared" si="3"/>
        <v/>
      </c>
      <c r="J31" s="31"/>
      <c r="K31" s="50"/>
      <c r="L31" s="32"/>
    </row>
    <row r="32" spans="1:12" ht="35.25" customHeight="1">
      <c r="A32" s="55"/>
      <c r="B32" s="23">
        <f t="shared" si="5"/>
        <v>43340</v>
      </c>
      <c r="C32" s="24">
        <f t="shared" si="6"/>
        <v>43340</v>
      </c>
      <c r="D32" s="25"/>
      <c r="E32" s="26"/>
      <c r="F32" s="27"/>
      <c r="G32" s="28" t="str">
        <f t="shared" si="1"/>
        <v/>
      </c>
      <c r="H32" s="29" t="str">
        <f t="shared" si="2"/>
        <v/>
      </c>
      <c r="I32" s="30" t="str">
        <f t="shared" si="3"/>
        <v/>
      </c>
      <c r="J32" s="31"/>
      <c r="K32" s="50"/>
      <c r="L32" s="32"/>
    </row>
    <row r="33" spans="1:12" ht="35.25" customHeight="1">
      <c r="A33" s="55"/>
      <c r="B33" s="23">
        <f t="shared" si="5"/>
        <v>43341</v>
      </c>
      <c r="C33" s="24">
        <f t="shared" si="6"/>
        <v>43341</v>
      </c>
      <c r="D33" s="25"/>
      <c r="E33" s="26"/>
      <c r="F33" s="27"/>
      <c r="G33" s="28" t="str">
        <f t="shared" si="1"/>
        <v/>
      </c>
      <c r="H33" s="29" t="str">
        <f t="shared" si="2"/>
        <v/>
      </c>
      <c r="I33" s="30" t="str">
        <f t="shared" si="3"/>
        <v/>
      </c>
      <c r="J33" s="31"/>
      <c r="K33" s="50"/>
      <c r="L33" s="32"/>
    </row>
    <row r="34" spans="1:12" ht="35.25" customHeight="1">
      <c r="A34" s="55"/>
      <c r="B34" s="23">
        <f t="shared" si="5"/>
        <v>43342</v>
      </c>
      <c r="C34" s="24">
        <f t="shared" si="6"/>
        <v>43342</v>
      </c>
      <c r="D34" s="25"/>
      <c r="E34" s="26"/>
      <c r="F34" s="27"/>
      <c r="G34" s="28" t="str">
        <f t="shared" si="1"/>
        <v/>
      </c>
      <c r="H34" s="29" t="str">
        <f t="shared" si="2"/>
        <v/>
      </c>
      <c r="I34" s="30" t="str">
        <f t="shared" si="3"/>
        <v/>
      </c>
      <c r="J34" s="31"/>
      <c r="K34" s="48"/>
      <c r="L34" s="32"/>
    </row>
    <row r="35" spans="1:12" ht="35.25" customHeight="1">
      <c r="A35" s="55"/>
      <c r="B35" s="23">
        <f>IF(DAY(B33+2)&gt;10,B33+2,"")</f>
        <v>43343</v>
      </c>
      <c r="C35" s="24">
        <f t="shared" si="6"/>
        <v>43343</v>
      </c>
      <c r="D35" s="35"/>
      <c r="E35" s="36"/>
      <c r="F35" s="37"/>
      <c r="G35" s="38" t="str">
        <f t="shared" si="1"/>
        <v/>
      </c>
      <c r="H35" s="39" t="str">
        <f t="shared" si="2"/>
        <v/>
      </c>
      <c r="I35" s="40" t="str">
        <f t="shared" si="3"/>
        <v/>
      </c>
      <c r="J35" s="41"/>
      <c r="K35" s="49"/>
      <c r="L35" s="42"/>
    </row>
    <row r="36" spans="1:12" ht="7.5" customHeight="1">
      <c r="A36" s="55"/>
      <c r="B36" s="43"/>
      <c r="C36" s="43"/>
      <c r="D36" s="43"/>
      <c r="E36" s="44"/>
      <c r="F36" s="44"/>
      <c r="G36" s="44"/>
      <c r="H36" s="44"/>
      <c r="I36" s="44"/>
      <c r="J36" s="44"/>
      <c r="K36" s="44"/>
      <c r="L36" s="45"/>
    </row>
    <row r="37" spans="1:12" ht="30" customHeight="1">
      <c r="A37" s="55"/>
      <c r="B37" s="56" t="s">
        <v>13</v>
      </c>
      <c r="C37" s="56"/>
      <c r="D37" s="57" t="s">
        <v>7</v>
      </c>
      <c r="E37" s="58"/>
      <c r="F37" s="57" t="s">
        <v>8</v>
      </c>
      <c r="G37" s="58"/>
      <c r="H37" s="57" t="s">
        <v>9</v>
      </c>
      <c r="I37" s="58"/>
      <c r="J37" s="57" t="s">
        <v>10</v>
      </c>
      <c r="K37" s="58"/>
      <c r="L37" s="46"/>
    </row>
    <row r="38" spans="1:12" ht="49.5" customHeight="1">
      <c r="A38" s="55"/>
      <c r="B38" s="59">
        <f>COUNTA(D5:D35)</f>
        <v>0</v>
      </c>
      <c r="C38" s="59"/>
      <c r="D38" s="60">
        <f>SUM($G$5:$G$35)</f>
        <v>0</v>
      </c>
      <c r="E38" s="61"/>
      <c r="F38" s="60">
        <f>SUM($H$5:$H$35)</f>
        <v>0</v>
      </c>
      <c r="G38" s="61"/>
      <c r="H38" s="60">
        <f>SUM($I$5:$I$35)</f>
        <v>0</v>
      </c>
      <c r="I38" s="61"/>
      <c r="J38" s="60">
        <f>SUM($J$5:$J$35)</f>
        <v>0</v>
      </c>
      <c r="K38" s="61"/>
      <c r="L38" s="47"/>
    </row>
    <row r="39" spans="1:12" ht="18.75" customHeight="1">
      <c r="D39" s="43"/>
      <c r="E39" s="43"/>
      <c r="F39" s="43"/>
      <c r="G39" s="43"/>
      <c r="H39" s="43"/>
      <c r="I39" s="43"/>
      <c r="J39" s="43"/>
      <c r="K39" s="43"/>
      <c r="L39" s="45"/>
    </row>
  </sheetData>
  <mergeCells count="13">
    <mergeCell ref="J38:K38"/>
    <mergeCell ref="B1:L1"/>
    <mergeCell ref="C2:F2"/>
    <mergeCell ref="J37:K37"/>
    <mergeCell ref="A4:A38"/>
    <mergeCell ref="B37:C37"/>
    <mergeCell ref="D37:E37"/>
    <mergeCell ref="F37:G37"/>
    <mergeCell ref="H37:I37"/>
    <mergeCell ref="B38:C38"/>
    <mergeCell ref="D38:E38"/>
    <mergeCell ref="F38:G38"/>
    <mergeCell ref="H38:I38"/>
  </mergeCells>
  <phoneticPr fontId="2"/>
  <dataValidations count="1">
    <dataValidation imeMode="off" allowBlank="1" showInputMessage="1" showErrorMessage="1" sqref="D5:K35"/>
  </dataValidations>
  <pageMargins left="0.78740157480314965" right="0.39370078740157483" top="0.78740157480314965" bottom="0.39370078740157483" header="0.39370078740157483" footer="0"/>
  <pageSetup paperSize="9" scale="63" orientation="portrait" r:id="rId1"/>
  <headerFooter alignWithMargins="0">
    <oddHeader>&amp;R&amp;"ＭＳ Ｐゴシック,太字"&amp;9&amp;D &amp;T出力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B1" zoomScaleNormal="100" zoomScaleSheetLayoutView="55" workbookViewId="0">
      <selection activeCell="E6" sqref="E6"/>
    </sheetView>
  </sheetViews>
  <sheetFormatPr defaultRowHeight="13.5"/>
  <cols>
    <col min="1" max="1" width="13.5" customWidth="1"/>
    <col min="2" max="2" width="11" customWidth="1"/>
    <col min="3" max="3" width="8.5" customWidth="1"/>
    <col min="4" max="11" width="12.25" customWidth="1"/>
    <col min="12" max="12" width="13" style="7" customWidth="1"/>
  </cols>
  <sheetData>
    <row r="1" spans="1:12" s="1" customFormat="1" ht="48" customHeight="1">
      <c r="B1" s="62">
        <v>42614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" customFormat="1" ht="34.5" customHeight="1">
      <c r="B2" s="3" t="s">
        <v>0</v>
      </c>
      <c r="C2" s="63"/>
      <c r="D2" s="63"/>
      <c r="E2" s="63"/>
      <c r="F2" s="63"/>
      <c r="G2" s="4"/>
      <c r="H2" s="4"/>
      <c r="I2" s="4"/>
      <c r="J2" s="4"/>
      <c r="K2" s="4"/>
      <c r="L2" s="5"/>
    </row>
    <row r="3" spans="1:12" ht="9" customHeight="1">
      <c r="B3" s="6"/>
    </row>
    <row r="4" spans="1:12" s="12" customFormat="1" ht="30" customHeight="1">
      <c r="A4" s="55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11" t="s">
        <v>8</v>
      </c>
      <c r="I4" s="8" t="s">
        <v>9</v>
      </c>
      <c r="J4" s="9" t="s">
        <v>10</v>
      </c>
      <c r="K4" s="10" t="s">
        <v>11</v>
      </c>
      <c r="L4" s="10" t="s">
        <v>12</v>
      </c>
    </row>
    <row r="5" spans="1:12" ht="35.25" customHeight="1">
      <c r="A5" s="55"/>
      <c r="B5" s="13">
        <f>DATE(YEAR(B1),MONTH(B1)-1,16)</f>
        <v>42598</v>
      </c>
      <c r="C5" s="14">
        <f t="shared" ref="C5:C35" si="0">B5</f>
        <v>42598</v>
      </c>
      <c r="D5" s="15"/>
      <c r="E5" s="16"/>
      <c r="F5" s="17"/>
      <c r="G5" s="18" t="str">
        <f t="shared" ref="G5:G35" si="1">IF((E5-D5)&gt;0,E5-D5-F5,"")</f>
        <v/>
      </c>
      <c r="H5" s="19" t="str">
        <f t="shared" ref="H5:H35" si="2">IF(G5="","",IF(G5&gt;TIME(8,0,0),TIME(8,0,0),G5))</f>
        <v/>
      </c>
      <c r="I5" s="20" t="str">
        <f t="shared" ref="I5:I35" si="3">IF(G5="","",IF(G5&gt;TIME(8,0,0),G5-TIME(8,0,0),0))</f>
        <v/>
      </c>
      <c r="J5" s="21"/>
      <c r="K5" s="51"/>
      <c r="L5" s="22"/>
    </row>
    <row r="6" spans="1:12" ht="35.25" customHeight="1">
      <c r="A6" s="55"/>
      <c r="B6" s="23">
        <f t="shared" ref="B6:B17" si="4">B5+1</f>
        <v>42599</v>
      </c>
      <c r="C6" s="24">
        <f t="shared" si="0"/>
        <v>42599</v>
      </c>
      <c r="D6" s="52"/>
      <c r="E6" s="53"/>
      <c r="F6" s="54"/>
      <c r="G6" s="28" t="str">
        <f t="shared" si="1"/>
        <v/>
      </c>
      <c r="H6" s="29" t="str">
        <f t="shared" si="2"/>
        <v/>
      </c>
      <c r="I6" s="30" t="str">
        <f t="shared" si="3"/>
        <v/>
      </c>
      <c r="J6" s="31"/>
      <c r="K6" s="48"/>
      <c r="L6" s="32"/>
    </row>
    <row r="7" spans="1:12" ht="35.25" customHeight="1">
      <c r="A7" s="55"/>
      <c r="B7" s="23">
        <f t="shared" si="4"/>
        <v>42600</v>
      </c>
      <c r="C7" s="24">
        <f t="shared" si="0"/>
        <v>42600</v>
      </c>
      <c r="D7" s="25"/>
      <c r="E7" s="26"/>
      <c r="F7" s="27"/>
      <c r="G7" s="28" t="str">
        <f t="shared" si="1"/>
        <v/>
      </c>
      <c r="H7" s="29" t="str">
        <f t="shared" si="2"/>
        <v/>
      </c>
      <c r="I7" s="30" t="str">
        <f t="shared" si="3"/>
        <v/>
      </c>
      <c r="J7" s="31"/>
      <c r="K7" s="50"/>
      <c r="L7" s="32"/>
    </row>
    <row r="8" spans="1:12" ht="35.25" customHeight="1">
      <c r="A8" s="55"/>
      <c r="B8" s="23">
        <f t="shared" si="4"/>
        <v>42601</v>
      </c>
      <c r="C8" s="24">
        <f t="shared" si="0"/>
        <v>42601</v>
      </c>
      <c r="D8" s="25"/>
      <c r="E8" s="26"/>
      <c r="F8" s="27"/>
      <c r="G8" s="28" t="str">
        <f t="shared" si="1"/>
        <v/>
      </c>
      <c r="H8" s="29" t="str">
        <f t="shared" si="2"/>
        <v/>
      </c>
      <c r="I8" s="30" t="str">
        <f t="shared" si="3"/>
        <v/>
      </c>
      <c r="J8" s="31"/>
      <c r="K8" s="48"/>
      <c r="L8" s="32"/>
    </row>
    <row r="9" spans="1:12" ht="35.25" customHeight="1">
      <c r="A9" s="55"/>
      <c r="B9" s="23">
        <f t="shared" si="4"/>
        <v>42602</v>
      </c>
      <c r="C9" s="24">
        <f t="shared" si="0"/>
        <v>42602</v>
      </c>
      <c r="D9" s="25"/>
      <c r="E9" s="26"/>
      <c r="F9" s="27"/>
      <c r="G9" s="28" t="str">
        <f t="shared" si="1"/>
        <v/>
      </c>
      <c r="H9" s="29" t="str">
        <f t="shared" si="2"/>
        <v/>
      </c>
      <c r="I9" s="30" t="str">
        <f t="shared" si="3"/>
        <v/>
      </c>
      <c r="J9" s="31"/>
      <c r="K9" s="50"/>
      <c r="L9" s="32"/>
    </row>
    <row r="10" spans="1:12" ht="35.25" customHeight="1">
      <c r="A10" s="55"/>
      <c r="B10" s="23">
        <f t="shared" si="4"/>
        <v>42603</v>
      </c>
      <c r="C10" s="24">
        <f t="shared" si="0"/>
        <v>42603</v>
      </c>
      <c r="D10" s="25"/>
      <c r="E10" s="26"/>
      <c r="F10" s="27"/>
      <c r="G10" s="28" t="str">
        <f t="shared" si="1"/>
        <v/>
      </c>
      <c r="H10" s="29" t="str">
        <f t="shared" si="2"/>
        <v/>
      </c>
      <c r="I10" s="30" t="str">
        <f t="shared" si="3"/>
        <v/>
      </c>
      <c r="J10" s="31"/>
      <c r="K10" s="48"/>
      <c r="L10" s="32"/>
    </row>
    <row r="11" spans="1:12" ht="35.25" customHeight="1">
      <c r="A11" s="55"/>
      <c r="B11" s="23">
        <f t="shared" si="4"/>
        <v>42604</v>
      </c>
      <c r="C11" s="24">
        <f t="shared" si="0"/>
        <v>42604</v>
      </c>
      <c r="D11" s="25"/>
      <c r="E11" s="26"/>
      <c r="F11" s="27"/>
      <c r="G11" s="28" t="str">
        <f t="shared" si="1"/>
        <v/>
      </c>
      <c r="H11" s="29" t="str">
        <f t="shared" si="2"/>
        <v/>
      </c>
      <c r="I11" s="30" t="str">
        <f t="shared" si="3"/>
        <v/>
      </c>
      <c r="J11" s="31"/>
      <c r="K11" s="48"/>
      <c r="L11" s="32"/>
    </row>
    <row r="12" spans="1:12" ht="35.25" customHeight="1">
      <c r="A12" s="55"/>
      <c r="B12" s="23">
        <f t="shared" si="4"/>
        <v>42605</v>
      </c>
      <c r="C12" s="24">
        <f t="shared" si="0"/>
        <v>42605</v>
      </c>
      <c r="D12" s="25"/>
      <c r="E12" s="26"/>
      <c r="F12" s="27"/>
      <c r="G12" s="28" t="str">
        <f t="shared" si="1"/>
        <v/>
      </c>
      <c r="H12" s="29" t="str">
        <f t="shared" si="2"/>
        <v/>
      </c>
      <c r="I12" s="30" t="str">
        <f t="shared" si="3"/>
        <v/>
      </c>
      <c r="J12" s="31"/>
      <c r="K12" s="50"/>
      <c r="L12" s="32"/>
    </row>
    <row r="13" spans="1:12" ht="35.25" customHeight="1">
      <c r="A13" s="55"/>
      <c r="B13" s="23">
        <f t="shared" si="4"/>
        <v>42606</v>
      </c>
      <c r="C13" s="24">
        <f t="shared" si="0"/>
        <v>42606</v>
      </c>
      <c r="D13" s="25"/>
      <c r="E13" s="26"/>
      <c r="F13" s="27"/>
      <c r="G13" s="28" t="str">
        <f t="shared" si="1"/>
        <v/>
      </c>
      <c r="H13" s="29" t="str">
        <f t="shared" si="2"/>
        <v/>
      </c>
      <c r="I13" s="30" t="str">
        <f t="shared" si="3"/>
        <v/>
      </c>
      <c r="J13" s="31"/>
      <c r="K13" s="48"/>
      <c r="L13" s="32"/>
    </row>
    <row r="14" spans="1:12" ht="35.25" customHeight="1">
      <c r="A14" s="55"/>
      <c r="B14" s="23">
        <f t="shared" si="4"/>
        <v>42607</v>
      </c>
      <c r="C14" s="24">
        <f t="shared" si="0"/>
        <v>42607</v>
      </c>
      <c r="D14" s="25"/>
      <c r="E14" s="26"/>
      <c r="F14" s="27"/>
      <c r="G14" s="28" t="str">
        <f t="shared" si="1"/>
        <v/>
      </c>
      <c r="H14" s="29" t="str">
        <f t="shared" si="2"/>
        <v/>
      </c>
      <c r="I14" s="30" t="str">
        <f t="shared" si="3"/>
        <v/>
      </c>
      <c r="J14" s="31"/>
      <c r="K14" s="50"/>
      <c r="L14" s="32"/>
    </row>
    <row r="15" spans="1:12" ht="35.25" customHeight="1">
      <c r="A15" s="55"/>
      <c r="B15" s="23">
        <f t="shared" si="4"/>
        <v>42608</v>
      </c>
      <c r="C15" s="24">
        <f t="shared" si="0"/>
        <v>42608</v>
      </c>
      <c r="D15" s="25"/>
      <c r="E15" s="26"/>
      <c r="F15" s="27"/>
      <c r="G15" s="28" t="str">
        <f t="shared" si="1"/>
        <v/>
      </c>
      <c r="H15" s="29" t="str">
        <f t="shared" si="2"/>
        <v/>
      </c>
      <c r="I15" s="30" t="str">
        <f t="shared" si="3"/>
        <v/>
      </c>
      <c r="J15" s="31"/>
      <c r="K15" s="50"/>
      <c r="L15" s="32"/>
    </row>
    <row r="16" spans="1:12" ht="35.25" customHeight="1">
      <c r="A16" s="55"/>
      <c r="B16" s="23">
        <f t="shared" si="4"/>
        <v>42609</v>
      </c>
      <c r="C16" s="24">
        <f t="shared" si="0"/>
        <v>42609</v>
      </c>
      <c r="D16" s="25"/>
      <c r="E16" s="26"/>
      <c r="F16" s="27"/>
      <c r="G16" s="28" t="str">
        <f t="shared" si="1"/>
        <v/>
      </c>
      <c r="H16" s="29" t="str">
        <f t="shared" si="2"/>
        <v/>
      </c>
      <c r="I16" s="30" t="str">
        <f t="shared" si="3"/>
        <v/>
      </c>
      <c r="J16" s="31"/>
      <c r="K16" s="50"/>
      <c r="L16" s="32"/>
    </row>
    <row r="17" spans="1:12" ht="35.25" customHeight="1">
      <c r="A17" s="55"/>
      <c r="B17" s="23">
        <f t="shared" si="4"/>
        <v>42610</v>
      </c>
      <c r="C17" s="24">
        <f t="shared" si="0"/>
        <v>42610</v>
      </c>
      <c r="D17" s="25"/>
      <c r="E17" s="26"/>
      <c r="F17" s="27"/>
      <c r="G17" s="28" t="str">
        <f t="shared" si="1"/>
        <v/>
      </c>
      <c r="H17" s="29" t="str">
        <f t="shared" si="2"/>
        <v/>
      </c>
      <c r="I17" s="30" t="str">
        <f t="shared" si="3"/>
        <v/>
      </c>
      <c r="J17" s="31"/>
      <c r="K17" s="48"/>
      <c r="L17" s="32"/>
    </row>
    <row r="18" spans="1:12" ht="35.25" customHeight="1">
      <c r="A18" s="55"/>
      <c r="B18" s="23">
        <f>IF(DAY(B17+1)&gt;10,B17+1,"")</f>
        <v>42611</v>
      </c>
      <c r="C18" s="24">
        <f t="shared" si="0"/>
        <v>42611</v>
      </c>
      <c r="D18" s="25"/>
      <c r="E18" s="26"/>
      <c r="F18" s="27"/>
      <c r="G18" s="28" t="str">
        <f t="shared" si="1"/>
        <v/>
      </c>
      <c r="H18" s="29" t="str">
        <f t="shared" si="2"/>
        <v/>
      </c>
      <c r="I18" s="30" t="str">
        <f t="shared" si="3"/>
        <v/>
      </c>
      <c r="J18" s="31"/>
      <c r="K18" s="48"/>
      <c r="L18" s="32"/>
    </row>
    <row r="19" spans="1:12" ht="35.25" customHeight="1">
      <c r="A19" s="55"/>
      <c r="B19" s="23">
        <f>IF(DAY(B17+2)&gt;10,B17+2,"")</f>
        <v>42612</v>
      </c>
      <c r="C19" s="24">
        <f t="shared" si="0"/>
        <v>42612</v>
      </c>
      <c r="D19" s="25"/>
      <c r="E19" s="26"/>
      <c r="F19" s="27"/>
      <c r="G19" s="28" t="str">
        <f t="shared" si="1"/>
        <v/>
      </c>
      <c r="H19" s="29" t="str">
        <f t="shared" si="2"/>
        <v/>
      </c>
      <c r="I19" s="30" t="str">
        <f t="shared" si="3"/>
        <v/>
      </c>
      <c r="J19" s="31"/>
      <c r="K19" s="50"/>
      <c r="L19" s="32"/>
    </row>
    <row r="20" spans="1:12" ht="35.25" customHeight="1">
      <c r="A20" s="55"/>
      <c r="B20" s="23">
        <f>IF(DAY(B17+3)&gt;10,B17+3,"")</f>
        <v>42613</v>
      </c>
      <c r="C20" s="24">
        <f t="shared" si="0"/>
        <v>42613</v>
      </c>
      <c r="D20" s="25"/>
      <c r="E20" s="26"/>
      <c r="F20" s="27"/>
      <c r="G20" s="28" t="str">
        <f t="shared" si="1"/>
        <v/>
      </c>
      <c r="H20" s="29" t="str">
        <f t="shared" si="2"/>
        <v/>
      </c>
      <c r="I20" s="30" t="str">
        <f t="shared" si="3"/>
        <v/>
      </c>
      <c r="J20" s="31"/>
      <c r="K20" s="48"/>
      <c r="L20" s="32"/>
    </row>
    <row r="21" spans="1:12" ht="35.25" customHeight="1">
      <c r="A21" s="55"/>
      <c r="B21" s="23">
        <f>DATE(YEAR(B1),MONTH(B1),1)</f>
        <v>42614</v>
      </c>
      <c r="C21" s="24">
        <f t="shared" si="0"/>
        <v>42614</v>
      </c>
      <c r="D21" s="25"/>
      <c r="E21" s="26"/>
      <c r="F21" s="27"/>
      <c r="G21" s="28" t="str">
        <f t="shared" si="1"/>
        <v/>
      </c>
      <c r="H21" s="29" t="str">
        <f t="shared" si="2"/>
        <v/>
      </c>
      <c r="I21" s="30" t="str">
        <f t="shared" si="3"/>
        <v/>
      </c>
      <c r="J21" s="31"/>
      <c r="K21" s="48"/>
      <c r="L21" s="32"/>
    </row>
    <row r="22" spans="1:12" ht="35.25" customHeight="1">
      <c r="A22" s="55"/>
      <c r="B22" s="23">
        <f t="shared" ref="B22:B35" si="5">B21+1</f>
        <v>42615</v>
      </c>
      <c r="C22" s="24">
        <f t="shared" si="0"/>
        <v>42615</v>
      </c>
      <c r="D22" s="25"/>
      <c r="E22" s="26"/>
      <c r="F22" s="27"/>
      <c r="G22" s="28" t="str">
        <f t="shared" si="1"/>
        <v/>
      </c>
      <c r="H22" s="29" t="str">
        <f t="shared" si="2"/>
        <v/>
      </c>
      <c r="I22" s="30" t="str">
        <f t="shared" si="3"/>
        <v/>
      </c>
      <c r="J22" s="31"/>
      <c r="K22" s="48"/>
      <c r="L22" s="32"/>
    </row>
    <row r="23" spans="1:12" ht="35.25" customHeight="1">
      <c r="A23" s="55"/>
      <c r="B23" s="23">
        <f t="shared" si="5"/>
        <v>42616</v>
      </c>
      <c r="C23" s="24">
        <f t="shared" si="0"/>
        <v>42616</v>
      </c>
      <c r="D23" s="25"/>
      <c r="E23" s="26"/>
      <c r="F23" s="27"/>
      <c r="G23" s="28" t="str">
        <f t="shared" si="1"/>
        <v/>
      </c>
      <c r="H23" s="29" t="str">
        <f t="shared" si="2"/>
        <v/>
      </c>
      <c r="I23" s="30" t="str">
        <f t="shared" si="3"/>
        <v/>
      </c>
      <c r="J23" s="31"/>
      <c r="K23" s="48"/>
      <c r="L23" s="32"/>
    </row>
    <row r="24" spans="1:12" ht="35.25" customHeight="1">
      <c r="A24" s="55"/>
      <c r="B24" s="23">
        <f t="shared" si="5"/>
        <v>42617</v>
      </c>
      <c r="C24" s="24">
        <f t="shared" si="0"/>
        <v>42617</v>
      </c>
      <c r="D24" s="25"/>
      <c r="E24" s="26"/>
      <c r="F24" s="27"/>
      <c r="G24" s="28" t="str">
        <f t="shared" si="1"/>
        <v/>
      </c>
      <c r="H24" s="29" t="str">
        <f t="shared" si="2"/>
        <v/>
      </c>
      <c r="I24" s="30" t="str">
        <f t="shared" si="3"/>
        <v/>
      </c>
      <c r="J24" s="31"/>
      <c r="K24" s="48"/>
      <c r="L24" s="32"/>
    </row>
    <row r="25" spans="1:12" ht="35.25" customHeight="1">
      <c r="A25" s="55"/>
      <c r="B25" s="23">
        <f t="shared" si="5"/>
        <v>42618</v>
      </c>
      <c r="C25" s="24">
        <f t="shared" si="0"/>
        <v>42618</v>
      </c>
      <c r="D25" s="25"/>
      <c r="E25" s="26"/>
      <c r="F25" s="27"/>
      <c r="G25" s="28" t="str">
        <f t="shared" si="1"/>
        <v/>
      </c>
      <c r="H25" s="29" t="str">
        <f t="shared" si="2"/>
        <v/>
      </c>
      <c r="I25" s="30" t="str">
        <f t="shared" si="3"/>
        <v/>
      </c>
      <c r="J25" s="31"/>
      <c r="K25" s="50"/>
      <c r="L25" s="32"/>
    </row>
    <row r="26" spans="1:12" ht="35.25" customHeight="1">
      <c r="A26" s="55"/>
      <c r="B26" s="23">
        <f t="shared" si="5"/>
        <v>42619</v>
      </c>
      <c r="C26" s="24">
        <f t="shared" si="0"/>
        <v>42619</v>
      </c>
      <c r="D26" s="25"/>
      <c r="E26" s="26"/>
      <c r="F26" s="27"/>
      <c r="G26" s="28" t="str">
        <f t="shared" si="1"/>
        <v/>
      </c>
      <c r="H26" s="29" t="str">
        <f t="shared" si="2"/>
        <v/>
      </c>
      <c r="I26" s="30" t="str">
        <f t="shared" si="3"/>
        <v/>
      </c>
      <c r="J26" s="31"/>
      <c r="K26" s="48"/>
      <c r="L26" s="32"/>
    </row>
    <row r="27" spans="1:12" ht="35.25" customHeight="1">
      <c r="A27" s="55"/>
      <c r="B27" s="23">
        <f t="shared" si="5"/>
        <v>42620</v>
      </c>
      <c r="C27" s="24">
        <f t="shared" si="0"/>
        <v>42620</v>
      </c>
      <c r="D27" s="25"/>
      <c r="E27" s="26"/>
      <c r="F27" s="27"/>
      <c r="G27" s="28" t="str">
        <f t="shared" si="1"/>
        <v/>
      </c>
      <c r="H27" s="29" t="str">
        <f t="shared" si="2"/>
        <v/>
      </c>
      <c r="I27" s="30" t="str">
        <f t="shared" si="3"/>
        <v/>
      </c>
      <c r="J27" s="31"/>
      <c r="K27" s="48"/>
      <c r="L27" s="32"/>
    </row>
    <row r="28" spans="1:12" ht="35.25" customHeight="1">
      <c r="A28" s="55"/>
      <c r="B28" s="23">
        <f t="shared" si="5"/>
        <v>42621</v>
      </c>
      <c r="C28" s="24">
        <f t="shared" si="0"/>
        <v>42621</v>
      </c>
      <c r="D28" s="25"/>
      <c r="E28" s="26"/>
      <c r="F28" s="27"/>
      <c r="G28" s="28" t="str">
        <f t="shared" si="1"/>
        <v/>
      </c>
      <c r="H28" s="29" t="str">
        <f t="shared" si="2"/>
        <v/>
      </c>
      <c r="I28" s="30" t="str">
        <f t="shared" si="3"/>
        <v/>
      </c>
      <c r="J28" s="31"/>
      <c r="K28" s="48"/>
      <c r="L28" s="32"/>
    </row>
    <row r="29" spans="1:12" ht="35.25" customHeight="1">
      <c r="A29" s="55"/>
      <c r="B29" s="23">
        <f t="shared" si="5"/>
        <v>42622</v>
      </c>
      <c r="C29" s="24">
        <f t="shared" si="0"/>
        <v>42622</v>
      </c>
      <c r="D29" s="25"/>
      <c r="E29" s="26"/>
      <c r="F29" s="27"/>
      <c r="G29" s="28" t="str">
        <f t="shared" si="1"/>
        <v/>
      </c>
      <c r="H29" s="29" t="str">
        <f t="shared" si="2"/>
        <v/>
      </c>
      <c r="I29" s="30" t="str">
        <f t="shared" si="3"/>
        <v/>
      </c>
      <c r="J29" s="31"/>
      <c r="K29" s="50"/>
      <c r="L29" s="32"/>
    </row>
    <row r="30" spans="1:12" ht="35.25" customHeight="1">
      <c r="A30" s="55"/>
      <c r="B30" s="23">
        <f t="shared" si="5"/>
        <v>42623</v>
      </c>
      <c r="C30" s="24">
        <f t="shared" si="0"/>
        <v>42623</v>
      </c>
      <c r="D30" s="25"/>
      <c r="E30" s="26"/>
      <c r="F30" s="27"/>
      <c r="G30" s="28" t="str">
        <f t="shared" si="1"/>
        <v/>
      </c>
      <c r="H30" s="29" t="str">
        <f t="shared" si="2"/>
        <v/>
      </c>
      <c r="I30" s="30" t="str">
        <f t="shared" si="3"/>
        <v/>
      </c>
      <c r="J30" s="31"/>
      <c r="K30" s="48"/>
      <c r="L30" s="32"/>
    </row>
    <row r="31" spans="1:12" ht="35.25" customHeight="1">
      <c r="A31" s="55"/>
      <c r="B31" s="23">
        <f t="shared" si="5"/>
        <v>42624</v>
      </c>
      <c r="C31" s="24">
        <f t="shared" si="0"/>
        <v>42624</v>
      </c>
      <c r="D31" s="25"/>
      <c r="E31" s="26"/>
      <c r="F31" s="27"/>
      <c r="G31" s="28" t="str">
        <f t="shared" si="1"/>
        <v/>
      </c>
      <c r="H31" s="29" t="str">
        <f t="shared" si="2"/>
        <v/>
      </c>
      <c r="I31" s="30" t="str">
        <f t="shared" si="3"/>
        <v/>
      </c>
      <c r="J31" s="31"/>
      <c r="K31" s="50"/>
      <c r="L31" s="32"/>
    </row>
    <row r="32" spans="1:12" ht="35.25" customHeight="1">
      <c r="A32" s="55"/>
      <c r="B32" s="23">
        <f t="shared" si="5"/>
        <v>42625</v>
      </c>
      <c r="C32" s="24">
        <f t="shared" si="0"/>
        <v>42625</v>
      </c>
      <c r="D32" s="25"/>
      <c r="E32" s="26"/>
      <c r="F32" s="27"/>
      <c r="G32" s="28" t="str">
        <f t="shared" si="1"/>
        <v/>
      </c>
      <c r="H32" s="29" t="str">
        <f t="shared" si="2"/>
        <v/>
      </c>
      <c r="I32" s="30" t="str">
        <f t="shared" si="3"/>
        <v/>
      </c>
      <c r="J32" s="31"/>
      <c r="K32" s="50"/>
      <c r="L32" s="32"/>
    </row>
    <row r="33" spans="1:12" ht="35.25" customHeight="1">
      <c r="A33" s="55"/>
      <c r="B33" s="23">
        <f t="shared" si="5"/>
        <v>42626</v>
      </c>
      <c r="C33" s="24">
        <f t="shared" si="0"/>
        <v>42626</v>
      </c>
      <c r="D33" s="25"/>
      <c r="E33" s="26"/>
      <c r="F33" s="27"/>
      <c r="G33" s="28" t="str">
        <f t="shared" si="1"/>
        <v/>
      </c>
      <c r="H33" s="29" t="str">
        <f t="shared" si="2"/>
        <v/>
      </c>
      <c r="I33" s="30" t="str">
        <f t="shared" si="3"/>
        <v/>
      </c>
      <c r="J33" s="31"/>
      <c r="K33" s="50"/>
      <c r="L33" s="32"/>
    </row>
    <row r="34" spans="1:12" ht="35.25" customHeight="1">
      <c r="A34" s="55"/>
      <c r="B34" s="23">
        <f t="shared" si="5"/>
        <v>42627</v>
      </c>
      <c r="C34" s="24">
        <f t="shared" si="0"/>
        <v>42627</v>
      </c>
      <c r="D34" s="25"/>
      <c r="E34" s="26"/>
      <c r="F34" s="27"/>
      <c r="G34" s="28" t="str">
        <f t="shared" si="1"/>
        <v/>
      </c>
      <c r="H34" s="29" t="str">
        <f t="shared" si="2"/>
        <v/>
      </c>
      <c r="I34" s="30" t="str">
        <f t="shared" si="3"/>
        <v/>
      </c>
      <c r="J34" s="31"/>
      <c r="K34" s="48"/>
      <c r="L34" s="32"/>
    </row>
    <row r="35" spans="1:12" ht="35.25" customHeight="1">
      <c r="A35" s="55"/>
      <c r="B35" s="33">
        <f t="shared" si="5"/>
        <v>42628</v>
      </c>
      <c r="C35" s="34">
        <f t="shared" si="0"/>
        <v>42628</v>
      </c>
      <c r="D35" s="35"/>
      <c r="E35" s="36"/>
      <c r="F35" s="37"/>
      <c r="G35" s="38" t="str">
        <f t="shared" si="1"/>
        <v/>
      </c>
      <c r="H35" s="39" t="str">
        <f t="shared" si="2"/>
        <v/>
      </c>
      <c r="I35" s="40" t="str">
        <f t="shared" si="3"/>
        <v/>
      </c>
      <c r="J35" s="41"/>
      <c r="K35" s="49"/>
      <c r="L35" s="42"/>
    </row>
    <row r="36" spans="1:12" ht="7.5" customHeight="1">
      <c r="A36" s="55"/>
      <c r="B36" s="43"/>
      <c r="C36" s="43"/>
      <c r="D36" s="43"/>
      <c r="E36" s="44"/>
      <c r="F36" s="44"/>
      <c r="G36" s="44"/>
      <c r="H36" s="44"/>
      <c r="I36" s="44"/>
      <c r="J36" s="44"/>
      <c r="K36" s="44"/>
      <c r="L36" s="45"/>
    </row>
    <row r="37" spans="1:12" ht="30" customHeight="1">
      <c r="A37" s="55"/>
      <c r="B37" s="56" t="s">
        <v>13</v>
      </c>
      <c r="C37" s="56"/>
      <c r="D37" s="57" t="s">
        <v>7</v>
      </c>
      <c r="E37" s="58"/>
      <c r="F37" s="57" t="s">
        <v>8</v>
      </c>
      <c r="G37" s="58"/>
      <c r="H37" s="57" t="s">
        <v>9</v>
      </c>
      <c r="I37" s="58"/>
      <c r="J37" s="57" t="s">
        <v>10</v>
      </c>
      <c r="K37" s="58"/>
      <c r="L37" s="46"/>
    </row>
    <row r="38" spans="1:12" ht="49.5" customHeight="1">
      <c r="A38" s="55"/>
      <c r="B38" s="59">
        <f>COUNTA(D5:D35)</f>
        <v>0</v>
      </c>
      <c r="C38" s="59"/>
      <c r="D38" s="60">
        <f>SUM($G$5:$G$35)</f>
        <v>0</v>
      </c>
      <c r="E38" s="61"/>
      <c r="F38" s="60">
        <f>SUM($H$5:$H$35)</f>
        <v>0</v>
      </c>
      <c r="G38" s="61"/>
      <c r="H38" s="60">
        <f>SUM($I$5:$I$35)</f>
        <v>0</v>
      </c>
      <c r="I38" s="61"/>
      <c r="J38" s="60">
        <f>SUM($J$5:$J$35)</f>
        <v>0</v>
      </c>
      <c r="K38" s="61"/>
      <c r="L38" s="47"/>
    </row>
    <row r="39" spans="1:12" ht="18.75" customHeight="1">
      <c r="D39" s="43"/>
      <c r="E39" s="43"/>
      <c r="F39" s="43"/>
      <c r="G39" s="43"/>
      <c r="H39" s="43"/>
      <c r="I39" s="43"/>
      <c r="J39" s="43"/>
      <c r="K39" s="43"/>
      <c r="L39" s="45"/>
    </row>
  </sheetData>
  <mergeCells count="13">
    <mergeCell ref="J38:K38"/>
    <mergeCell ref="B1:L1"/>
    <mergeCell ref="C2:F2"/>
    <mergeCell ref="J37:K37"/>
    <mergeCell ref="A4:A38"/>
    <mergeCell ref="B37:C37"/>
    <mergeCell ref="D37:E37"/>
    <mergeCell ref="F37:G37"/>
    <mergeCell ref="H37:I37"/>
    <mergeCell ref="B38:C38"/>
    <mergeCell ref="D38:E38"/>
    <mergeCell ref="F38:G38"/>
    <mergeCell ref="H38:I38"/>
  </mergeCells>
  <phoneticPr fontId="2"/>
  <dataValidations count="1">
    <dataValidation imeMode="off" allowBlank="1" showInputMessage="1" showErrorMessage="1" sqref="D5:K35"/>
  </dataValidations>
  <pageMargins left="0.78740157480314965" right="0.39370078740157483" top="0.78740157480314965" bottom="0.39370078740157483" header="0.39370078740157483" footer="0"/>
  <pageSetup paperSize="9" scale="64" orientation="portrait" r:id="rId1"/>
  <headerFooter alignWithMargins="0">
    <oddHeader>&amp;R&amp;"ＭＳ Ｐゴシック,太字"&amp;9&amp;D &amp;T出力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末日締</vt:lpstr>
      <vt:lpstr>15日締</vt:lpstr>
      <vt:lpstr>'15日締'!Print_Area</vt:lpstr>
      <vt:lpstr>末日締!Print_Area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2018-02-09T00:24:05Z</cp:lastPrinted>
  <dcterms:created xsi:type="dcterms:W3CDTF">2016-04-01T10:44:33Z</dcterms:created>
  <dcterms:modified xsi:type="dcterms:W3CDTF">2018-08-01T02:43:28Z</dcterms:modified>
</cp:coreProperties>
</file>